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5\4.12\ΥΠΟΕΡΓΟ5\ορθή\"/>
    </mc:Choice>
  </mc:AlternateContent>
  <xr:revisionPtr revIDLastSave="0" documentId="13_ncr:1_{118269FB-D9FB-4B7F-9358-6BF863FE637B}" xr6:coauthVersionLast="47" xr6:coauthVersionMax="47" xr10:uidLastSave="{00000000-0000-0000-0000-000000000000}"/>
  <workbookProtection workbookAlgorithmName="SHA-512" workbookHashValue="/JvnGMlMduGntETsSK44qr387jF4TijtfcELkwHbkLJD3vdov9GPnxQkpR17Qnjabkv7R8oxJQxeub8OJFiNdA==" workbookSaltValue="UG6d1uT+9Pjze9mi2VfeAQ==" workbookSpinCount="100000" lockStructure="1"/>
  <bookViews>
    <workbookView xWindow="-120" yWindow="-120" windowWidth="29040" windowHeight="15720" xr2:uid="{00000000-000D-0000-FFFF-FFFF00000000}"/>
  </bookViews>
  <sheets>
    <sheet name="ΦΑΡΜΑΚΕΥΤΙΚΗΣ ΠΡΟΣΛΗΠΤΕΟΙ" sheetId="12" r:id="rId1"/>
    <sheet name="ΦΑΡΜΑΚΕΥΤΙΚΗΣ ΚΑΤΑΤΑΞΗΣ" sheetId="10" r:id="rId2"/>
    <sheet name="ΑΠΟΡΡΙΠΤΕΟΙ" sheetId="11" r:id="rId3"/>
  </sheets>
  <definedNames>
    <definedName name="_xlnm.Print_Area" localSheetId="2">ΑΠΟΡΡΙΠΤΕΟΙ!$A$1:$F$7</definedName>
  </definedNames>
  <calcPr calcId="191029"/>
</workbook>
</file>

<file path=xl/calcChain.xml><?xml version="1.0" encoding="utf-8"?>
<calcChain xmlns="http://schemas.openxmlformats.org/spreadsheetml/2006/main">
  <c r="W4" i="12" l="1"/>
  <c r="S4" i="12"/>
  <c r="Q4" i="12"/>
  <c r="O4" i="12"/>
  <c r="J4" i="12"/>
  <c r="H4" i="12"/>
  <c r="X4" i="12" l="1"/>
  <c r="W4" i="10"/>
  <c r="O4" i="10"/>
  <c r="S4" i="10"/>
  <c r="Q4" i="10"/>
  <c r="J4" i="10"/>
  <c r="H4" i="10"/>
  <c r="X4" i="10" l="1"/>
</calcChain>
</file>

<file path=xl/sharedStrings.xml><?xml version="1.0" encoding="utf-8"?>
<sst xmlns="http://schemas.openxmlformats.org/spreadsheetml/2006/main" count="99" uniqueCount="32">
  <si>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</si>
  <si>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</si>
  <si>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</si>
  <si>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</si>
  <si>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</si>
  <si>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</si>
  <si>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</si>
  <si>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</si>
  <si>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</si>
  <si>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</si>
  <si>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</si>
  <si>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</si>
  <si>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</si>
  <si>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</si>
  <si>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</si>
  <si>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</si>
  <si>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</si>
  <si>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</si>
  <si>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</si>
  <si>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</si>
  <si>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</si>
  <si>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</si>
  <si>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ΑΔΕΙΑ ΑΣΚΗΣΗΣ ΕΠΑΓΓΕΛΜΑΤΟΣ</t>
  </si>
  <si>
    <t>ΠΑΡΑΤΗΡΗΣΕΙΣ</t>
  </si>
  <si>
    <t>ΕΜΠΕΙΡΙΑ ΣΤΗΝ ΕΙΔΙΚΟΤΗΤΑ</t>
  </si>
  <si>
    <t>ΟΚ</t>
  </si>
  <si>
    <t>ΓΝΩΣΗ Η/Υ</t>
  </si>
  <si>
    <t>ΕΡΓΟ 5 - ΠΕ ΦΑΡΜΑΚΕΥΤΙΚΗΣ
2. ΠΙΝΑΚΑΣ ΚΑΤΑΤΑΞΗΣ ΥΠΟΨΗΦΙΩΝ</t>
  </si>
  <si>
    <t>ΕΡΓΟ 5 - ΠΕ ΦΑΡΜΑΚΟΠΟΙΩΝ
1. ΠΙΝΑΚΑΣ ΑΠΟΡΡΙΠΤΕΩΝ</t>
  </si>
  <si>
    <t>ΕΡΓΟ 5 - ΠΕ ΦΑΡΜΑΚΕΥΤΙΚΗΣ
3. ΠΙΝΑΚΑΣ ΠΡΟΣΛΗΠΤΕΩΝ ΥΠΟΨΗΦΙΩΝ</t>
  </si>
  <si>
    <t>ΣΙΑΒΕΛΗ</t>
  </si>
  <si>
    <t>ΣΤΑΜΑΤΙΝΑ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</si>
</sst>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8059-9950-44DF-8EE5-84CC182C2B54}">
  <sheetPr>
    <pageSetUpPr fitToPage="1"/>
  </sheetPr>
  <dimension ref="A1:AS6"/>
  <sheetViews>
    <sheetView tabSelected="1" workbookViewId="0">
      <selection activeCell="B11" sqref="B11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6.85546875" style="1" customWidth="1"/>
    <col min="5" max="5" width="19" style="1" customWidth="1"/>
    <col min="6" max="6" width="9.5703125" style="1" customWidth="1"/>
    <col min="7" max="7" width="23.28515625" style="1" customWidth="1"/>
    <col min="8" max="8" width="7.140625" style="1" customWidth="1"/>
    <col min="9" max="9" width="9.85546875" style="1" customWidth="1"/>
    <col min="10" max="10" width="7.140625" style="1" customWidth="1"/>
    <col min="11" max="11" width="15.140625" style="1" customWidth="1"/>
    <col min="12" max="13" width="14.42578125" style="1" customWidth="1"/>
    <col min="14" max="14" width="15.5703125" style="1" customWidth="1"/>
    <col min="15" max="15" width="7.28515625" style="1" customWidth="1"/>
    <col min="16" max="16" width="11.42578125" style="1" customWidth="1"/>
    <col min="17" max="17" width="7.85546875" style="1" customWidth="1"/>
    <col min="18" max="18" width="11.42578125" style="1" bestFit="1" customWidth="1"/>
    <col min="19" max="19" width="7.28515625" style="1" customWidth="1"/>
    <col min="20" max="20" width="9.7109375" style="1" customWidth="1"/>
    <col min="21" max="21" width="7.28515625" style="1" customWidth="1"/>
    <col min="22" max="22" width="16.85546875" style="1" customWidth="1"/>
    <col min="23" max="23" width="8" style="1" customWidth="1"/>
    <col min="24" max="24" width="9.5703125" style="1" customWidth="1"/>
    <col min="25" max="25" width="26.28515625" style="1" hidden="1" customWidth="1"/>
    <col min="26" max="26" width="11.28515625" style="1" customWidth="1"/>
    <col min="27" max="43" width="9.140625" style="1"/>
    <col min="44" max="44" width="0" style="1" hidden="1" customWidth="1"/>
    <col min="45" max="45" width="10.5703125" style="1" hidden="1" customWidth="1"/>
    <col min="46" max="16384" width="9.140625" style="1"/>
  </cols>
  <sheetData>
    <row r="1" spans="1:45" s="27" customFormat="1" ht="54" customHeight="1" x14ac:dyDescent="0.25">
      <c r="A1" s="28" t="s">
        <v>29</v>
      </c>
      <c r="B1" s="29"/>
      <c r="C1" s="29"/>
      <c r="D1" s="29"/>
      <c r="E1" s="29"/>
      <c r="AR1" s="27" t="s">
        <v>10</v>
      </c>
      <c r="AS1" s="27" t="s">
        <v>5</v>
      </c>
    </row>
    <row r="2" spans="1:45" s="2" customFormat="1" ht="15.75" customHeight="1" x14ac:dyDescent="0.25">
      <c r="A2" s="30" t="s">
        <v>12</v>
      </c>
      <c r="B2" s="31"/>
      <c r="C2" s="31"/>
      <c r="D2" s="31"/>
      <c r="E2" s="32"/>
      <c r="F2" s="33" t="s">
        <v>0</v>
      </c>
      <c r="G2" s="33"/>
      <c r="H2" s="33"/>
      <c r="I2" s="34"/>
      <c r="J2" s="34"/>
      <c r="K2" s="30"/>
      <c r="L2" s="35"/>
      <c r="M2" s="9"/>
      <c r="N2" s="36" t="s">
        <v>9</v>
      </c>
      <c r="O2" s="37"/>
      <c r="P2" s="37"/>
      <c r="Q2" s="37"/>
      <c r="R2" s="37"/>
      <c r="S2" s="37"/>
      <c r="T2" s="37"/>
      <c r="U2" s="37"/>
      <c r="V2" s="37"/>
      <c r="W2" s="33"/>
      <c r="X2" s="18"/>
      <c r="Y2" s="18"/>
      <c r="AR2" s="1" t="s">
        <v>18</v>
      </c>
      <c r="AS2" s="1" t="s">
        <v>20</v>
      </c>
    </row>
    <row r="3" spans="1:45" s="7" customFormat="1" ht="105.75" customHeight="1" x14ac:dyDescent="0.25">
      <c r="A3" s="3" t="s">
        <v>1</v>
      </c>
      <c r="B3" s="3" t="s">
        <v>15</v>
      </c>
      <c r="C3" s="8" t="s">
        <v>16</v>
      </c>
      <c r="D3" s="8" t="s">
        <v>13</v>
      </c>
      <c r="E3" s="4" t="s">
        <v>14</v>
      </c>
      <c r="F3" s="6" t="s">
        <v>11</v>
      </c>
      <c r="G3" s="6" t="s">
        <v>21</v>
      </c>
      <c r="H3" s="3" t="s">
        <v>8</v>
      </c>
      <c r="I3" s="3" t="s">
        <v>4</v>
      </c>
      <c r="J3" s="3" t="s">
        <v>8</v>
      </c>
      <c r="K3" s="3" t="s">
        <v>22</v>
      </c>
      <c r="L3" s="4" t="s">
        <v>2</v>
      </c>
      <c r="M3" s="10"/>
      <c r="N3" s="5" t="s">
        <v>3</v>
      </c>
      <c r="O3" s="6" t="s">
        <v>8</v>
      </c>
      <c r="P3" s="3" t="s">
        <v>6</v>
      </c>
      <c r="Q3" s="3" t="s">
        <v>8</v>
      </c>
      <c r="R3" s="3" t="s">
        <v>7</v>
      </c>
      <c r="S3" s="3" t="s">
        <v>8</v>
      </c>
      <c r="T3" s="3" t="s">
        <v>26</v>
      </c>
      <c r="U3" s="3" t="s">
        <v>8</v>
      </c>
      <c r="V3" s="3" t="s">
        <v>24</v>
      </c>
      <c r="W3" s="3" t="s">
        <v>8</v>
      </c>
      <c r="X3" s="19" t="s">
        <v>17</v>
      </c>
      <c r="Y3" s="26" t="s">
        <v>23</v>
      </c>
      <c r="AS3" s="1" t="s">
        <v>19</v>
      </c>
    </row>
    <row r="4" spans="1:45" x14ac:dyDescent="0.25">
      <c r="A4" s="11">
        <v>1</v>
      </c>
      <c r="B4" s="3">
        <v>9554</v>
      </c>
      <c r="C4" s="20">
        <v>45981</v>
      </c>
      <c r="D4" s="3" t="s">
        <v>30</v>
      </c>
      <c r="E4" s="4" t="s">
        <v>31</v>
      </c>
      <c r="F4" s="14" t="s">
        <v>10</v>
      </c>
      <c r="G4" s="14">
        <v>6.47</v>
      </c>
      <c r="H4" s="14">
        <f>G4*110</f>
        <v>711.69999999999993</v>
      </c>
      <c r="I4" s="11" t="s">
        <v>5</v>
      </c>
      <c r="J4" s="11">
        <f>IF(I4="ΑΡΙΣΤΗ",100,IF(I4="ΠΟΛΥ ΚΑΛΗ",50,IF(I4="ΚΑΛΗ",30,)))</f>
        <v>100</v>
      </c>
      <c r="K4" s="12" t="s">
        <v>10</v>
      </c>
      <c r="L4" s="13"/>
      <c r="M4" s="15" t="s">
        <v>25</v>
      </c>
      <c r="N4" s="16" t="s">
        <v>10</v>
      </c>
      <c r="O4" s="14">
        <f>IF(N4="ΝΑΙ",150,0)</f>
        <v>150</v>
      </c>
      <c r="P4" s="11" t="s">
        <v>5</v>
      </c>
      <c r="Q4" s="11">
        <f>IF(P4="ΑΡΙΣΤΗ",100,IF(P4="ΠΟΛΥ ΚΑΛΗ",50,IF(P4="ΚΑΛΗ",30,)))</f>
        <v>100</v>
      </c>
      <c r="R4" s="11" t="s">
        <v>20</v>
      </c>
      <c r="S4" s="11">
        <f>IF(R4="ΑΡΙΣΤΗ",100,IF(R4="ΠΟΛΥ ΚΑΛΗ",50,IF(R4="ΚΑΛΗ",30,)))</f>
        <v>50</v>
      </c>
      <c r="T4" s="12" t="s">
        <v>10</v>
      </c>
      <c r="U4" s="11">
        <v>100</v>
      </c>
      <c r="V4" s="14">
        <v>84</v>
      </c>
      <c r="W4" s="14">
        <f t="shared" ref="W4" si="0">V4*7</f>
        <v>588</v>
      </c>
      <c r="X4" s="17">
        <f>H4+J4+O4+Q4+W4+U4</f>
        <v>1749.6999999999998</v>
      </c>
      <c r="Y4" s="3"/>
    </row>
    <row r="5" spans="1:45" x14ac:dyDescent="0.25">
      <c r="B5" s="7"/>
      <c r="C5" s="24"/>
      <c r="D5" s="7"/>
      <c r="E5" s="7"/>
      <c r="X5" s="25"/>
      <c r="Y5" s="7"/>
    </row>
    <row r="6" spans="1:45" x14ac:dyDescent="0.25">
      <c r="B6" s="7"/>
      <c r="C6" s="24"/>
      <c r="D6" s="7"/>
      <c r="E6" s="7"/>
      <c r="X6" s="25"/>
      <c r="Y6" s="7"/>
    </row>
  </sheetData>
  <sheetProtection algorithmName="SHA-512" hashValue="cBgavRAlQKRVnZ4yx4kPrCZoNFPFW6SgxulJVtOB6ikggy/ByG8MBxz4iYT6vm4DKO7B2GGZPnZdkXWxu0KECQ==" saltValue="lLkQhsEppocX8WWVXiUcjg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F2:L2"/>
    <mergeCell ref="N2:W2"/>
  </mergeCells>
  <dataValidations count="6">
    <dataValidation type="list" allowBlank="1" showInputMessage="1" showErrorMessage="1" sqref="L5:L6 N5:N6 F5:F6" xr:uid="{B9743DF5-8319-439F-A3BE-238972ABD0C0}">
      <formula1>$AR$4:$AR$4</formula1>
    </dataValidation>
    <dataValidation type="list" allowBlank="1" showInputMessage="1" showErrorMessage="1" sqref="R4 P4 I4" xr:uid="{9DB424F0-792C-4453-BABE-4AB2318D2A08}">
      <formula1>$AS$1:$AS$3</formula1>
    </dataValidation>
    <dataValidation type="list" allowBlank="1" showInputMessage="1" showErrorMessage="1" sqref="T4 N4 K4:L4 F4" xr:uid="{1F0CFCF6-4C2C-403D-AF62-1212739CA50B}">
      <formula1>$AR$1:$AR$2</formula1>
    </dataValidation>
    <dataValidation type="list" allowBlank="1" showInputMessage="1" showErrorMessage="1" sqref="K5:K6" xr:uid="{8A444234-D647-42FF-B150-C28D73CF7F62}">
      <formula1>$AR$2:$AR$2</formula1>
    </dataValidation>
    <dataValidation type="list" allowBlank="1" showInputMessage="1" showErrorMessage="1" sqref="I5:I6 R5:R6 P5:P6 T5:T6" xr:uid="{95DA6472-FF04-48BB-B58F-17131AA32967}">
      <formula1>$AS$3:$AS$3</formula1>
    </dataValidation>
    <dataValidation type="whole" allowBlank="1" showInputMessage="1" showErrorMessage="1" errorTitle="ΠΡΟΣΟΧΗ!" error="ΕΩΣ 84 ΜΗΝΕΣ" sqref="V4:V6" xr:uid="{CC05BF8A-5E4A-4520-96E3-7BCD8C17111E}">
      <formula1>1</formula1>
      <formula2>84</formula2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39B8-C26C-41BA-8951-9125C3697AC1}">
  <sheetPr>
    <pageSetUpPr fitToPage="1"/>
  </sheetPr>
  <dimension ref="A1:AS6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10" sqref="D10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6.85546875" style="1" customWidth="1"/>
    <col min="5" max="5" width="19" style="1" customWidth="1"/>
    <col min="6" max="6" width="9.5703125" style="1" customWidth="1"/>
    <col min="7" max="7" width="14.140625" style="1" customWidth="1"/>
    <col min="8" max="8" width="7.140625" style="1" customWidth="1"/>
    <col min="9" max="9" width="9.85546875" style="1" customWidth="1"/>
    <col min="10" max="10" width="7.140625" style="1" customWidth="1"/>
    <col min="11" max="11" width="15.140625" style="1" customWidth="1"/>
    <col min="12" max="13" width="14.42578125" style="1" customWidth="1"/>
    <col min="14" max="14" width="15.5703125" style="1" customWidth="1"/>
    <col min="15" max="15" width="7.28515625" style="1" customWidth="1"/>
    <col min="16" max="16" width="11.42578125" style="1" customWidth="1"/>
    <col min="17" max="17" width="7.85546875" style="1" customWidth="1"/>
    <col min="18" max="18" width="9.7109375" style="1" customWidth="1"/>
    <col min="19" max="19" width="7.28515625" style="1" customWidth="1"/>
    <col min="20" max="20" width="9.7109375" style="1" customWidth="1"/>
    <col min="21" max="21" width="7.28515625" style="1" customWidth="1"/>
    <col min="22" max="22" width="16.85546875" style="1" customWidth="1"/>
    <col min="23" max="23" width="8" style="1" customWidth="1"/>
    <col min="24" max="24" width="9.5703125" style="1" customWidth="1"/>
    <col min="25" max="25" width="26.28515625" style="1" customWidth="1"/>
    <col min="26" max="26" width="11.28515625" style="1" customWidth="1"/>
    <col min="27" max="43" width="9.140625" style="1"/>
    <col min="44" max="44" width="0" style="1" hidden="1" customWidth="1"/>
    <col min="45" max="45" width="10.5703125" style="1" hidden="1" customWidth="1"/>
    <col min="46" max="16384" width="9.140625" style="1"/>
  </cols>
  <sheetData>
    <row r="1" spans="1:45" s="27" customFormat="1" ht="54" customHeight="1" x14ac:dyDescent="0.25">
      <c r="A1" s="28" t="s">
        <v>27</v>
      </c>
      <c r="B1" s="29"/>
      <c r="C1" s="29"/>
      <c r="D1" s="29"/>
      <c r="E1" s="29"/>
      <c r="AR1" s="27" t="s">
        <v>10</v>
      </c>
      <c r="AS1" s="27" t="s">
        <v>5</v>
      </c>
    </row>
    <row r="2" spans="1:45" s="2" customFormat="1" ht="15.75" customHeight="1" x14ac:dyDescent="0.25">
      <c r="A2" s="30" t="s">
        <v>12</v>
      </c>
      <c r="B2" s="31"/>
      <c r="C2" s="31"/>
      <c r="D2" s="31"/>
      <c r="E2" s="32"/>
      <c r="F2" s="33" t="s">
        <v>0</v>
      </c>
      <c r="G2" s="33"/>
      <c r="H2" s="33"/>
      <c r="I2" s="34"/>
      <c r="J2" s="34"/>
      <c r="K2" s="30"/>
      <c r="L2" s="35"/>
      <c r="M2" s="9"/>
      <c r="N2" s="36" t="s">
        <v>9</v>
      </c>
      <c r="O2" s="37"/>
      <c r="P2" s="37"/>
      <c r="Q2" s="37"/>
      <c r="R2" s="37"/>
      <c r="S2" s="37"/>
      <c r="T2" s="37"/>
      <c r="U2" s="37"/>
      <c r="V2" s="37"/>
      <c r="W2" s="33"/>
      <c r="X2" s="18"/>
      <c r="Y2" s="18"/>
      <c r="AR2" s="1" t="s">
        <v>18</v>
      </c>
      <c r="AS2" s="1" t="s">
        <v>20</v>
      </c>
    </row>
    <row r="3" spans="1:45" s="7" customFormat="1" ht="105.75" customHeight="1" x14ac:dyDescent="0.25">
      <c r="A3" s="3" t="s">
        <v>1</v>
      </c>
      <c r="B3" s="3" t="s">
        <v>15</v>
      </c>
      <c r="C3" s="8" t="s">
        <v>16</v>
      </c>
      <c r="D3" s="8" t="s">
        <v>13</v>
      </c>
      <c r="E3" s="4" t="s">
        <v>14</v>
      </c>
      <c r="F3" s="6" t="s">
        <v>11</v>
      </c>
      <c r="G3" s="6" t="s">
        <v>21</v>
      </c>
      <c r="H3" s="3" t="s">
        <v>8</v>
      </c>
      <c r="I3" s="3" t="s">
        <v>4</v>
      </c>
      <c r="J3" s="3" t="s">
        <v>8</v>
      </c>
      <c r="K3" s="3" t="s">
        <v>22</v>
      </c>
      <c r="L3" s="4" t="s">
        <v>2</v>
      </c>
      <c r="M3" s="10"/>
      <c r="N3" s="5" t="s">
        <v>3</v>
      </c>
      <c r="O3" s="6" t="s">
        <v>8</v>
      </c>
      <c r="P3" s="3" t="s">
        <v>6</v>
      </c>
      <c r="Q3" s="3" t="s">
        <v>8</v>
      </c>
      <c r="R3" s="3" t="s">
        <v>7</v>
      </c>
      <c r="S3" s="3" t="s">
        <v>8</v>
      </c>
      <c r="T3" s="3" t="s">
        <v>26</v>
      </c>
      <c r="U3" s="3" t="s">
        <v>8</v>
      </c>
      <c r="V3" s="3" t="s">
        <v>24</v>
      </c>
      <c r="W3" s="3" t="s">
        <v>8</v>
      </c>
      <c r="X3" s="19" t="s">
        <v>17</v>
      </c>
      <c r="Y3" s="26" t="s">
        <v>23</v>
      </c>
      <c r="AS3" s="1" t="s">
        <v>19</v>
      </c>
    </row>
    <row r="4" spans="1:45" x14ac:dyDescent="0.25">
      <c r="A4" s="11">
        <v>1</v>
      </c>
      <c r="B4" s="3">
        <v>9554</v>
      </c>
      <c r="C4" s="20">
        <v>45981</v>
      </c>
      <c r="D4" s="3" t="s">
        <v>30</v>
      </c>
      <c r="E4" s="4" t="s">
        <v>31</v>
      </c>
      <c r="F4" s="14" t="s">
        <v>10</v>
      </c>
      <c r="G4" s="14">
        <v>6.47</v>
      </c>
      <c r="H4" s="14">
        <f>G4*110</f>
        <v>711.69999999999993</v>
      </c>
      <c r="I4" s="11" t="s">
        <v>5</v>
      </c>
      <c r="J4" s="11">
        <f>IF(I4="ΑΡΙΣΤΗ",100,IF(I4="ΠΟΛΥ ΚΑΛΗ",50,IF(I4="ΚΑΛΗ",30,)))</f>
        <v>100</v>
      </c>
      <c r="K4" s="12" t="s">
        <v>10</v>
      </c>
      <c r="L4" s="13"/>
      <c r="M4" s="15" t="s">
        <v>25</v>
      </c>
      <c r="N4" s="16" t="s">
        <v>10</v>
      </c>
      <c r="O4" s="14">
        <f>IF(N4="ΝΑΙ",150,0)</f>
        <v>150</v>
      </c>
      <c r="P4" s="11" t="s">
        <v>5</v>
      </c>
      <c r="Q4" s="11">
        <f>IF(P4="ΑΡΙΣΤΗ",100,IF(P4="ΠΟΛΥ ΚΑΛΗ",50,IF(P4="ΚΑΛΗ",30,)))</f>
        <v>100</v>
      </c>
      <c r="R4" s="11" t="s">
        <v>20</v>
      </c>
      <c r="S4" s="11">
        <f>IF(R4="ΑΡΙΣΤΗ",100,IF(R4="ΠΟΛΥ ΚΑΛΗ",50,IF(R4="ΚΑΛΗ",30,)))</f>
        <v>50</v>
      </c>
      <c r="T4" s="12" t="s">
        <v>10</v>
      </c>
      <c r="U4" s="11">
        <v>100</v>
      </c>
      <c r="V4" s="14">
        <v>84</v>
      </c>
      <c r="W4" s="14">
        <f t="shared" ref="W4" si="0">V4*7</f>
        <v>588</v>
      </c>
      <c r="X4" s="17">
        <f>H4+J4+O4+Q4+W4+U4</f>
        <v>1749.6999999999998</v>
      </c>
      <c r="Y4" s="3"/>
    </row>
    <row r="5" spans="1:45" x14ac:dyDescent="0.25">
      <c r="B5" s="7"/>
      <c r="C5" s="24"/>
      <c r="D5" s="7"/>
      <c r="E5" s="7"/>
      <c r="X5" s="25"/>
      <c r="Y5" s="7"/>
    </row>
    <row r="6" spans="1:45" x14ac:dyDescent="0.25">
      <c r="B6" s="7"/>
      <c r="C6" s="24"/>
      <c r="D6" s="7"/>
      <c r="E6" s="7"/>
      <c r="X6" s="25"/>
      <c r="Y6" s="7"/>
    </row>
  </sheetData>
  <sheetProtection algorithmName="SHA-512" hashValue="T2vUgw8nQ57l5rdXjjKfdTbnGpKE84XihTOoMljzcuaZvtWMFF2t9O6cD5nMaQONTa0luDwauj4kelibqNpctA==" saltValue="MFJ7ydX5yx34faaWatDvCg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F2:L2"/>
    <mergeCell ref="N2:W2"/>
  </mergeCells>
  <dataValidations count="6">
    <dataValidation type="list" allowBlank="1" showInputMessage="1" showErrorMessage="1" sqref="I5:I6 R5:R6 P5:P6 T5:T6" xr:uid="{94785744-E9FD-48E9-AE01-2F3DAF6127F1}">
      <formula1>$AS$3:$AS$3</formula1>
    </dataValidation>
    <dataValidation type="list" allowBlank="1" showInputMessage="1" showErrorMessage="1" sqref="K5:K6" xr:uid="{6E344427-E5EC-4F9E-97DD-27AF97C760CD}">
      <formula1>$AR$2:$AR$2</formula1>
    </dataValidation>
    <dataValidation type="list" allowBlank="1" showInputMessage="1" showErrorMessage="1" sqref="T4 N4 K4:L4 F4" xr:uid="{C38FC3FA-21E5-4DAE-BE06-88BD851D3757}">
      <formula1>$AR$1:$AR$2</formula1>
    </dataValidation>
    <dataValidation type="list" allowBlank="1" showInputMessage="1" showErrorMessage="1" sqref="R4 P4 I4" xr:uid="{6DCD6540-EB9F-487F-A802-7A85EFD59A72}">
      <formula1>$AS$1:$AS$3</formula1>
    </dataValidation>
    <dataValidation type="list" allowBlank="1" showInputMessage="1" showErrorMessage="1" sqref="L5:L6 N5:N6 F5:F6" xr:uid="{23C58F16-9B14-48F0-87F4-64DD652664ED}">
      <formula1>$AR$4:$AR$4</formula1>
    </dataValidation>
    <dataValidation type="whole" allowBlank="1" showInputMessage="1" showErrorMessage="1" errorTitle="ΠΡΟΣΟΧΗ!" error="ΕΩΣ 84 ΜΗΝΕΣ" sqref="V5:V6 V4" xr:uid="{CE97E2B3-55F9-4CA4-8A14-17EBF0A8781F}">
      <formula1>1</formula1>
      <formula2>84</formula2>
    </dataValidation>
  </dataValidations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7FCB-65BF-49AA-80E4-6138DFA649A7}">
  <sheetPr>
    <pageSetUpPr fitToPage="1"/>
  </sheetPr>
  <dimension ref="A1:Z6"/>
  <sheetViews>
    <sheetView workbookViewId="0">
      <selection activeCell="D10" sqref="D10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6.85546875" style="1" customWidth="1"/>
    <col min="5" max="5" width="24.140625" style="1" customWidth="1"/>
    <col min="6" max="6" width="22.140625" style="1" customWidth="1"/>
    <col min="7" max="7" width="14.85546875" style="1" customWidth="1"/>
    <col min="8" max="24" width="9.140625" style="1"/>
    <col min="25" max="25" width="0" style="1" hidden="1" customWidth="1"/>
    <col min="26" max="26" width="10.5703125" style="1" hidden="1" customWidth="1"/>
    <col min="27" max="16384" width="9.140625" style="1"/>
  </cols>
  <sheetData>
    <row r="1" spans="1:26" s="27" customFormat="1" ht="41.25" customHeight="1" x14ac:dyDescent="0.25">
      <c r="A1" s="28" t="s">
        <v>28</v>
      </c>
      <c r="B1" s="29"/>
      <c r="C1" s="29"/>
      <c r="D1" s="29"/>
      <c r="E1" s="29"/>
      <c r="Y1" s="27" t="s">
        <v>10</v>
      </c>
      <c r="Z1" s="27" t="s">
        <v>5</v>
      </c>
    </row>
    <row r="2" spans="1:26" s="2" customFormat="1" ht="15.75" customHeight="1" x14ac:dyDescent="0.25">
      <c r="A2" s="30" t="s">
        <v>12</v>
      </c>
      <c r="B2" s="31"/>
      <c r="C2" s="31"/>
      <c r="D2" s="31"/>
      <c r="E2" s="32"/>
      <c r="F2" s="18"/>
      <c r="Y2" s="1" t="s">
        <v>18</v>
      </c>
      <c r="Z2" s="1" t="s">
        <v>20</v>
      </c>
    </row>
    <row r="3" spans="1:26" s="7" customFormat="1" ht="105.75" customHeight="1" x14ac:dyDescent="0.25">
      <c r="A3" s="3" t="s">
        <v>1</v>
      </c>
      <c r="B3" s="3" t="s">
        <v>15</v>
      </c>
      <c r="C3" s="8" t="s">
        <v>16</v>
      </c>
      <c r="D3" s="8" t="s">
        <v>13</v>
      </c>
      <c r="E3" s="4" t="s">
        <v>14</v>
      </c>
      <c r="F3" s="26" t="s">
        <v>23</v>
      </c>
      <c r="Z3" s="1" t="s">
        <v>19</v>
      </c>
    </row>
    <row r="4" spans="1:26" x14ac:dyDescent="0.25">
      <c r="A4" s="11">
        <v>1</v>
      </c>
      <c r="B4" s="21"/>
      <c r="C4" s="22"/>
      <c r="D4" s="21"/>
      <c r="E4" s="23"/>
      <c r="F4" s="21"/>
    </row>
    <row r="5" spans="1:26" x14ac:dyDescent="0.25">
      <c r="B5" s="7"/>
      <c r="C5" s="24"/>
      <c r="D5" s="7"/>
      <c r="E5" s="7"/>
      <c r="F5" s="7"/>
    </row>
    <row r="6" spans="1:26" x14ac:dyDescent="0.25">
      <c r="B6" s="7"/>
      <c r="C6" s="24"/>
      <c r="D6" s="7"/>
      <c r="E6" s="7"/>
      <c r="F6" s="7"/>
    </row>
  </sheetData>
  <sheetProtection algorithmName="SHA-512" hashValue="TQAjWrQt2Tv6hfiF6qbgBb+ZAYijdk3FnQaZ21J/4whq/iWRLL9q4Ps7sUI2vas8Hy/XCTJXh7Qn0Zp5kVIXHg==" saltValue="zsBP2b4dYORqGPJGr6aOgg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ΦΑΡΜΑΚΕΥΤΙΚΗΣ ΠΡΟΣΛΗΠΤΕΟΙ</vt:lpstr>
      <vt:lpstr>ΦΑΡΜΑΚΕΥΤΙΚΗΣ ΚΑΤΑΤΑΞΗΣ</vt:lpstr>
      <vt:lpstr>ΑΠΟΡΡΙΠΤΕΟΙ</vt:lpstr>
      <vt:lpstr>ΑΠΟΡΡΙΠΤΕΟΙ!Print_Area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2025-05-14T04:57:25Z</cp:lastPrinted>
  <dcterms:created xsi:type="dcterms:W3CDTF">2017-10-23T05:29:48Z</dcterms:created>
  <dcterms:modified xsi:type="dcterms:W3CDTF">2025-12-11T09:32:53Z</dcterms:modified>
</cp:coreProperties>
</file>